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20" yWindow="60" windowWidth="18975" windowHeight="8130" activeTab="0"/>
  </bookViews>
  <sheets>
    <sheet name="Calculator" sheetId="1" r:id="rId1"/>
    <sheet name="Data" sheetId="2" state="hidden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<sst xmlns="http://schemas.openxmlformats.org/spreadsheetml/2006/main" count="31" uniqueCount="27">
  <si>
    <t>Side 1</t>
  </si>
  <si>
    <t>Length in Metres</t>
  </si>
  <si>
    <t>Side 2</t>
  </si>
  <si>
    <t>Side 3</t>
  </si>
  <si>
    <t>Total</t>
  </si>
  <si>
    <t>How much fencing do I need?</t>
  </si>
  <si>
    <t>Panels Required</t>
  </si>
  <si>
    <t>Total Metres of Fencing</t>
  </si>
  <si>
    <t>Panel            Size</t>
  </si>
  <si>
    <t>Product</t>
  </si>
  <si>
    <t>Products</t>
  </si>
  <si>
    <t>Click here to Select Product</t>
  </si>
  <si>
    <t>PANELS TO COMPLETE YOUR PROJECT</t>
  </si>
  <si>
    <t>www.buyfencingonline.com.au</t>
  </si>
  <si>
    <t>Phone:</t>
  </si>
  <si>
    <t xml:space="preserve"> +61 8 9201 2222</t>
  </si>
  <si>
    <t xml:space="preserve"> +61 8 9201 2233</t>
  </si>
  <si>
    <t>Facsimile:</t>
  </si>
  <si>
    <t>Email:</t>
  </si>
  <si>
    <t>sales@durabuiltfencing.com.au</t>
  </si>
  <si>
    <t>Buy online and save at:</t>
  </si>
  <si>
    <t>Neetalok® Cyclonic  Fencing</t>
  </si>
  <si>
    <t>Panel length</t>
  </si>
  <si>
    <t>YOU NEED</t>
  </si>
  <si>
    <t xml:space="preserve">Enter the lengths of fencing you require in metres </t>
  </si>
  <si>
    <t xml:space="preserve">Neetascreen® - Neetascreen® PLUS Colorbond </t>
  </si>
  <si>
    <t xml:space="preserve">Smartascreen® - Smartascreen® PLUS Colorbond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</si>
</sst>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8"/>
      <name val="Calibri"/>
      <family val="2"/>
    </font>
    <font>
      <b/>
      <sz val="30"/>
      <color indexed="9"/>
      <name val="Calibri"/>
      <family val="2"/>
    </font>
    <font>
      <sz val="8"/>
      <name val="Tahom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u val="single"/>
      <sz val="10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9"/>
      <name val="Calibri"/>
      <family val="2"/>
    </font>
    <font>
      <u val="single"/>
      <sz val="11"/>
      <color indexed="20"/>
      <name val="Calibri"/>
      <family val="2"/>
    </font>
    <font>
      <b/>
      <i/>
      <u val="single"/>
      <sz val="18"/>
      <color indexed="53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u val="single"/>
      <sz val="13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3"/>
      <color theme="10"/>
      <name val="Calibri"/>
      <family val="2"/>
    </font>
    <font>
      <b/>
      <i/>
      <u val="single"/>
      <sz val="18"/>
      <color theme="9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  <font>
      <b/>
      <sz val="15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sz val="12"/>
      <color theme="1"/>
      <name val="Calibri"/>
      <family val="2"/>
    </font>
    <font>
      <b/>
      <u val="single"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6"/>
      <color theme="0"/>
      <name val="Calibri"/>
      <family val="2"/>
    </font>
    <font>
      <b/>
      <sz val="3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53" applyFont="1" applyAlignment="1" applyProtection="1">
      <alignment horizontal="left" indent="2"/>
      <protection/>
    </xf>
    <xf numFmtId="0" fontId="54" fillId="0" borderId="0" xfId="53" applyFont="1" applyAlignment="1" applyProtection="1">
      <alignment horizontal="center"/>
      <protection/>
    </xf>
    <xf numFmtId="0" fontId="55" fillId="33" borderId="10" xfId="0" applyFont="1" applyFill="1" applyBorder="1" applyAlignment="1" applyProtection="1">
      <alignment horizontal="center" vertical="center"/>
      <protection locked="0"/>
    </xf>
    <xf numFmtId="0" fontId="55" fillId="33" borderId="11" xfId="0" applyFont="1" applyFill="1" applyBorder="1" applyAlignment="1" applyProtection="1">
      <alignment horizontal="center" vertical="center"/>
      <protection locked="0"/>
    </xf>
    <xf numFmtId="0" fontId="55" fillId="33" borderId="12" xfId="0" applyFont="1" applyFill="1" applyBorder="1" applyAlignment="1" applyProtection="1">
      <alignment horizontal="center" vertical="center"/>
      <protection locked="0"/>
    </xf>
    <xf numFmtId="0" fontId="55" fillId="33" borderId="13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56" fillId="0" borderId="0" xfId="0" applyFont="1" applyAlignment="1" applyProtection="1">
      <alignment horizontal="center"/>
      <protection/>
    </xf>
    <xf numFmtId="0" fontId="57" fillId="0" borderId="17" xfId="0" applyFont="1" applyBorder="1" applyAlignment="1" applyProtection="1">
      <alignment/>
      <protection/>
    </xf>
    <xf numFmtId="0" fontId="57" fillId="0" borderId="0" xfId="0" applyFont="1" applyBorder="1" applyAlignment="1" applyProtection="1">
      <alignment/>
      <protection/>
    </xf>
    <xf numFmtId="0" fontId="57" fillId="0" borderId="0" xfId="0" applyFont="1" applyBorder="1" applyAlignment="1" applyProtection="1">
      <alignment horizontal="center"/>
      <protection/>
    </xf>
    <xf numFmtId="0" fontId="57" fillId="0" borderId="18" xfId="0" applyFont="1" applyBorder="1" applyAlignment="1" applyProtection="1">
      <alignment/>
      <protection/>
    </xf>
    <xf numFmtId="0" fontId="57" fillId="0" borderId="17" xfId="0" applyFont="1" applyBorder="1" applyAlignment="1" applyProtection="1">
      <alignment horizontal="center"/>
      <protection/>
    </xf>
    <xf numFmtId="0" fontId="57" fillId="0" borderId="0" xfId="0" applyFont="1" applyBorder="1" applyAlignment="1" applyProtection="1">
      <alignment horizontal="center"/>
      <protection/>
    </xf>
    <xf numFmtId="0" fontId="57" fillId="0" borderId="18" xfId="0" applyFont="1" applyBorder="1" applyAlignment="1" applyProtection="1">
      <alignment horizontal="center"/>
      <protection/>
    </xf>
    <xf numFmtId="0" fontId="55" fillId="0" borderId="0" xfId="0" applyFont="1" applyBorder="1" applyAlignment="1" applyProtection="1">
      <alignment horizontal="left" vertical="center" indent="3"/>
      <protection/>
    </xf>
    <xf numFmtId="0" fontId="55" fillId="0" borderId="0" xfId="0" applyFont="1" applyBorder="1" applyAlignment="1" applyProtection="1">
      <alignment horizontal="left" vertical="center" indent="5"/>
      <protection/>
    </xf>
    <xf numFmtId="0" fontId="55" fillId="0" borderId="0" xfId="0" applyFont="1" applyFill="1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horizontal="center"/>
      <protection/>
    </xf>
    <xf numFmtId="0" fontId="55" fillId="0" borderId="0" xfId="0" applyFont="1" applyBorder="1" applyAlignment="1" applyProtection="1">
      <alignment horizontal="left" vertical="center" indent="3"/>
      <protection/>
    </xf>
    <xf numFmtId="0" fontId="58" fillId="0" borderId="0" xfId="0" applyFont="1" applyBorder="1" applyAlignment="1" applyProtection="1">
      <alignment horizontal="left" vertical="center" indent="5"/>
      <protection/>
    </xf>
    <xf numFmtId="0" fontId="59" fillId="0" borderId="0" xfId="0" applyFont="1" applyAlignment="1" applyProtection="1">
      <alignment/>
      <protection/>
    </xf>
    <xf numFmtId="0" fontId="55" fillId="0" borderId="17" xfId="0" applyFont="1" applyBorder="1" applyAlignment="1" applyProtection="1">
      <alignment horizontal="center"/>
      <protection/>
    </xf>
    <xf numFmtId="0" fontId="55" fillId="0" borderId="18" xfId="0" applyFont="1" applyBorder="1" applyAlignment="1" applyProtection="1">
      <alignment horizontal="center"/>
      <protection/>
    </xf>
    <xf numFmtId="0" fontId="60" fillId="0" borderId="0" xfId="0" applyFont="1" applyAlignment="1" applyProtection="1">
      <alignment/>
      <protection/>
    </xf>
    <xf numFmtId="0" fontId="60" fillId="0" borderId="0" xfId="0" applyFont="1" applyAlignment="1" applyProtection="1">
      <alignment horizontal="left" indent="1"/>
      <protection/>
    </xf>
    <xf numFmtId="0" fontId="61" fillId="0" borderId="0" xfId="0" applyFont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38" fillId="34" borderId="13" xfId="0" applyFont="1" applyFill="1" applyBorder="1" applyAlignment="1" applyProtection="1">
      <alignment/>
      <protection/>
    </xf>
    <xf numFmtId="0" fontId="38" fillId="34" borderId="13" xfId="0" applyFont="1" applyFill="1" applyBorder="1" applyAlignment="1" applyProtection="1">
      <alignment horizontal="center" wrapText="1"/>
      <protection/>
    </xf>
    <xf numFmtId="0" fontId="0" fillId="0" borderId="19" xfId="0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62" fillId="0" borderId="0" xfId="0" applyFont="1" applyBorder="1" applyAlignment="1" applyProtection="1">
      <alignment/>
      <protection/>
    </xf>
    <xf numFmtId="0" fontId="63" fillId="0" borderId="0" xfId="0" applyFont="1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0" fontId="64" fillId="0" borderId="0" xfId="0" applyFont="1" applyBorder="1" applyAlignment="1" applyProtection="1">
      <alignment/>
      <protection/>
    </xf>
    <xf numFmtId="0" fontId="0" fillId="0" borderId="21" xfId="0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/>
    </xf>
    <xf numFmtId="0" fontId="51" fillId="0" borderId="0" xfId="0" applyFont="1" applyBorder="1" applyAlignment="1" applyProtection="1">
      <alignment/>
      <protection/>
    </xf>
    <xf numFmtId="0" fontId="51" fillId="0" borderId="11" xfId="0" applyFont="1" applyBorder="1" applyAlignment="1" applyProtection="1">
      <alignment horizontal="center"/>
      <protection/>
    </xf>
    <xf numFmtId="0" fontId="51" fillId="0" borderId="11" xfId="0" applyFont="1" applyBorder="1" applyAlignment="1" applyProtection="1">
      <alignment/>
      <protection/>
    </xf>
    <xf numFmtId="0" fontId="65" fillId="25" borderId="10" xfId="0" applyFont="1" applyFill="1" applyBorder="1" applyAlignment="1" applyProtection="1">
      <alignment vertical="center"/>
      <protection/>
    </xf>
    <xf numFmtId="0" fontId="66" fillId="25" borderId="11" xfId="0" applyFont="1" applyFill="1" applyBorder="1" applyAlignment="1" applyProtection="1">
      <alignment horizontal="center" vertical="center"/>
      <protection/>
    </xf>
    <xf numFmtId="0" fontId="65" fillId="25" borderId="11" xfId="0" applyFont="1" applyFill="1" applyBorder="1" applyAlignment="1" applyProtection="1">
      <alignment vertical="center"/>
      <protection/>
    </xf>
    <xf numFmtId="0" fontId="0" fillId="25" borderId="11" xfId="0" applyFill="1" applyBorder="1" applyAlignment="1" applyProtection="1">
      <alignment/>
      <protection/>
    </xf>
    <xf numFmtId="0" fontId="0" fillId="25" borderId="12" xfId="0" applyFill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64" fillId="0" borderId="23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63" fillId="0" borderId="0" xfId="0" applyFont="1" applyAlignment="1" applyProtection="1">
      <alignment/>
      <protection/>
    </xf>
    <xf numFmtId="0" fontId="64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514350</xdr:colOff>
      <xdr:row>2</xdr:row>
      <xdr:rowOff>228600</xdr:rowOff>
    </xdr:from>
    <xdr:to>
      <xdr:col>15</xdr:col>
      <xdr:colOff>409575</xdr:colOff>
      <xdr:row>4</xdr:row>
      <xdr:rowOff>295275</xdr:rowOff>
    </xdr:to>
    <xdr:pic>
      <xdr:nvPicPr>
        <xdr:cNvPr id="1" name="Picture 1" descr="DuraBuilt_Logo_CMY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685800"/>
          <a:ext cx="2438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11</xdr:col>
      <xdr:colOff>28575</xdr:colOff>
      <xdr:row>12</xdr:row>
      <xdr:rowOff>238125</xdr:rowOff>
    </xdr:from>
    <xdr:to>
      <xdr:col>16</xdr:col>
      <xdr:colOff>352425</xdr:colOff>
      <xdr:row>20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439025" y="2876550"/>
          <a:ext cx="3476625" cy="2057400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INSTRUCTIONS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values in the yellow highlighted cells only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 the drop down to input the fencing type you wish to   estimate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the lengths of fencing required in the side 1-3 boxes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calculator is to be used a a guide only, no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responsibility will be taken for the use of this calculator.  If you are unsure about the information contained in the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calculator, please contact our friendly staff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yfencingonline.com.au/" TargetMode="External" /><Relationship Id="rId2" Type="http://schemas.openxmlformats.org/officeDocument/2006/relationships/hyperlink" Target="mailto:sales@durabuiltfencing.com.a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Q26"/>
  <sheetViews>
    <sheetView showGridLines="0" showRowColHeaders="0" tabSelected="1" zoomScalePageLayoutView="0" workbookViewId="0" topLeftCell="A1">
      <selection activeCell="D5" sqref="D5:H5"/>
    </sheetView>
  </sheetViews>
  <sheetFormatPr defaultColWidth="9.140625" defaultRowHeight="15"/>
  <cols>
    <col min="1" max="1" width="5.140625" style="8" customWidth="1"/>
    <col min="2" max="2" width="5.7109375" style="8" customWidth="1"/>
    <col min="3" max="3" width="14.7109375" style="8" customWidth="1"/>
    <col min="4" max="4" width="12.00390625" style="8" customWidth="1"/>
    <col min="5" max="5" width="11.8515625" style="8" customWidth="1"/>
    <col min="6" max="6" width="12.28125" style="8" customWidth="1"/>
    <col min="7" max="7" width="13.140625" style="8" customWidth="1"/>
    <col min="8" max="8" width="12.140625" style="8" customWidth="1"/>
    <col min="9" max="9" width="14.7109375" style="8" customWidth="1"/>
    <col min="10" max="10" width="5.7109375" style="8" customWidth="1"/>
    <col min="11" max="11" width="3.7109375" style="8" customWidth="1"/>
    <col min="12" max="12" width="10.7109375" style="8" customWidth="1"/>
    <col min="13" max="16" width="9.140625" style="8" customWidth="1"/>
    <col min="17" max="17" width="5.421875" style="8" customWidth="1"/>
    <col min="18" max="16384" width="9.140625" style="8" customWidth="1"/>
  </cols>
  <sheetData>
    <row r="1" ht="15.75" thickBot="1"/>
    <row r="2" spans="2:17" ht="20.25" customHeight="1">
      <c r="B2" s="9"/>
      <c r="C2" s="10"/>
      <c r="D2" s="10"/>
      <c r="E2" s="10"/>
      <c r="F2" s="10"/>
      <c r="G2" s="10"/>
      <c r="H2" s="10"/>
      <c r="I2" s="10"/>
      <c r="J2" s="11"/>
      <c r="L2" s="12" t="s">
        <v>20</v>
      </c>
      <c r="M2" s="12"/>
      <c r="N2" s="12"/>
      <c r="O2" s="12"/>
      <c r="P2" s="12"/>
      <c r="Q2" s="12"/>
    </row>
    <row r="3" spans="2:10" ht="18.75" customHeight="1">
      <c r="B3" s="13"/>
      <c r="C3" s="14"/>
      <c r="D3" s="15" t="s">
        <v>5</v>
      </c>
      <c r="E3" s="15"/>
      <c r="F3" s="15"/>
      <c r="G3" s="15"/>
      <c r="H3" s="15"/>
      <c r="I3" s="14"/>
      <c r="J3" s="16"/>
    </row>
    <row r="4" spans="2:10" ht="10.5" customHeight="1" thickBot="1">
      <c r="B4" s="17"/>
      <c r="C4" s="18"/>
      <c r="D4" s="18"/>
      <c r="E4" s="18"/>
      <c r="F4" s="18"/>
      <c r="G4" s="18"/>
      <c r="H4" s="18"/>
      <c r="I4" s="18"/>
      <c r="J4" s="19"/>
    </row>
    <row r="5" spans="2:10" ht="27" thickBot="1">
      <c r="B5" s="17"/>
      <c r="C5" s="20" t="s">
        <v>9</v>
      </c>
      <c r="D5" s="4" t="s">
        <v>11</v>
      </c>
      <c r="E5" s="5"/>
      <c r="F5" s="5"/>
      <c r="G5" s="5"/>
      <c r="H5" s="6"/>
      <c r="I5" s="18"/>
      <c r="J5" s="19"/>
    </row>
    <row r="6" spans="2:10" ht="11.25" customHeight="1">
      <c r="B6" s="17"/>
      <c r="C6" s="21"/>
      <c r="D6" s="21"/>
      <c r="E6" s="22"/>
      <c r="F6" s="22"/>
      <c r="G6" s="22"/>
      <c r="H6" s="23"/>
      <c r="I6" s="18"/>
      <c r="J6" s="19"/>
    </row>
    <row r="7" spans="2:17" ht="19.5" customHeight="1">
      <c r="B7" s="17"/>
      <c r="C7" s="24" t="s">
        <v>24</v>
      </c>
      <c r="D7" s="24"/>
      <c r="E7" s="24"/>
      <c r="F7" s="24"/>
      <c r="G7" s="24"/>
      <c r="H7" s="24"/>
      <c r="I7" s="18"/>
      <c r="J7" s="19"/>
      <c r="L7" s="3" t="s">
        <v>13</v>
      </c>
      <c r="M7" s="3"/>
      <c r="N7" s="3"/>
      <c r="O7" s="3"/>
      <c r="P7" s="3"/>
      <c r="Q7" s="3"/>
    </row>
    <row r="8" spans="2:17" ht="14.25" customHeight="1" thickBot="1">
      <c r="B8" s="17"/>
      <c r="C8" s="25"/>
      <c r="D8" s="25"/>
      <c r="E8" s="25"/>
      <c r="F8" s="25"/>
      <c r="G8" s="25"/>
      <c r="H8" s="25"/>
      <c r="I8" s="18"/>
      <c r="J8" s="19"/>
      <c r="Q8" s="26"/>
    </row>
    <row r="9" spans="2:17" ht="18" thickBot="1">
      <c r="B9" s="27"/>
      <c r="C9" s="23" t="s">
        <v>0</v>
      </c>
      <c r="D9" s="7"/>
      <c r="E9" s="23" t="s">
        <v>2</v>
      </c>
      <c r="F9" s="7"/>
      <c r="G9" s="23" t="s">
        <v>3</v>
      </c>
      <c r="H9" s="7"/>
      <c r="I9" s="23"/>
      <c r="J9" s="28"/>
      <c r="L9" s="29" t="s">
        <v>14</v>
      </c>
      <c r="M9" s="30" t="s">
        <v>15</v>
      </c>
      <c r="N9" s="29"/>
      <c r="O9" s="29"/>
      <c r="P9" s="29"/>
      <c r="Q9" s="26"/>
    </row>
    <row r="10" spans="2:17" ht="9.75" customHeight="1">
      <c r="B10" s="17"/>
      <c r="C10" s="18"/>
      <c r="D10" s="18"/>
      <c r="E10" s="18"/>
      <c r="F10" s="18"/>
      <c r="G10" s="18"/>
      <c r="H10" s="18"/>
      <c r="I10" s="18"/>
      <c r="J10" s="19"/>
      <c r="L10" s="29"/>
      <c r="M10" s="30"/>
      <c r="N10" s="29"/>
      <c r="O10" s="29"/>
      <c r="P10" s="29"/>
      <c r="Q10" s="26"/>
    </row>
    <row r="11" spans="2:17" s="31" customFormat="1" ht="21.75" customHeight="1">
      <c r="B11" s="17"/>
      <c r="C11" s="18"/>
      <c r="D11" s="18"/>
      <c r="E11" s="18"/>
      <c r="F11" s="18"/>
      <c r="G11" s="18"/>
      <c r="H11" s="18"/>
      <c r="I11" s="18"/>
      <c r="J11" s="19"/>
      <c r="L11" s="29" t="s">
        <v>17</v>
      </c>
      <c r="M11" s="30" t="s">
        <v>16</v>
      </c>
      <c r="N11" s="29"/>
      <c r="O11" s="29"/>
      <c r="P11" s="29"/>
      <c r="Q11" s="26"/>
    </row>
    <row r="12" spans="2:17" ht="21" customHeight="1" thickBot="1">
      <c r="B12" s="32"/>
      <c r="C12" s="33"/>
      <c r="D12" s="33"/>
      <c r="E12" s="33"/>
      <c r="F12" s="33"/>
      <c r="G12" s="33"/>
      <c r="H12" s="33"/>
      <c r="I12" s="33"/>
      <c r="J12" s="34"/>
      <c r="L12" s="29" t="s">
        <v>18</v>
      </c>
      <c r="M12" s="2" t="s">
        <v>19</v>
      </c>
      <c r="N12" s="29"/>
      <c r="O12" s="29"/>
      <c r="P12" s="29"/>
      <c r="Q12" s="26"/>
    </row>
    <row r="13" spans="2:16" ht="31.5" customHeight="1" thickBot="1">
      <c r="B13" s="32"/>
      <c r="D13" s="35"/>
      <c r="E13" s="36" t="s">
        <v>1</v>
      </c>
      <c r="F13" s="36" t="s">
        <v>6</v>
      </c>
      <c r="G13" s="36" t="s">
        <v>8</v>
      </c>
      <c r="H13" s="36" t="s">
        <v>7</v>
      </c>
      <c r="I13" s="33"/>
      <c r="J13" s="34"/>
      <c r="O13" s="29"/>
      <c r="P13" s="29"/>
    </row>
    <row r="14" spans="2:17" ht="15">
      <c r="B14" s="32"/>
      <c r="D14" s="37" t="s">
        <v>0</v>
      </c>
      <c r="E14" s="38">
        <f>D9</f>
        <v>0</v>
      </c>
      <c r="F14" s="37">
        <f>IF((ROUNDUP(E14/2.35,0))&gt;0,ROUNDUP(E14/2.35,0),0)</f>
        <v>0</v>
      </c>
      <c r="G14" s="37" t="str">
        <f>VLOOKUP($D$5,Data!$A$4:$B$8,2,FALSE)&amp;"m"</f>
        <v>0m</v>
      </c>
      <c r="H14" s="37">
        <f>F14*VLOOKUP($D$5,Data!$A$4:$B$8,2,FALSE)</f>
        <v>0</v>
      </c>
      <c r="I14" s="33"/>
      <c r="J14" s="34"/>
      <c r="L14" s="39"/>
      <c r="M14" s="40"/>
      <c r="N14" s="40"/>
      <c r="O14" s="40"/>
      <c r="P14" s="40"/>
      <c r="Q14" s="33"/>
    </row>
    <row r="15" spans="2:17" ht="21" customHeight="1">
      <c r="B15" s="32"/>
      <c r="D15" s="41" t="s">
        <v>2</v>
      </c>
      <c r="E15" s="42">
        <f>F9</f>
        <v>0</v>
      </c>
      <c r="F15" s="41">
        <f>IF((ROUNDUP(E15/2.35,0))&gt;0,ROUNDUP(E15/2.35,0),0)</f>
        <v>0</v>
      </c>
      <c r="G15" s="41" t="str">
        <f>VLOOKUP($D$5,Data!$A$4:$B$8,2,FALSE)&amp;"m"</f>
        <v>0m</v>
      </c>
      <c r="H15" s="41">
        <f>F15*VLOOKUP($D$5,Data!$A$4:$B$8,2,FALSE)</f>
        <v>0</v>
      </c>
      <c r="I15" s="33"/>
      <c r="J15" s="34"/>
      <c r="L15" s="43"/>
      <c r="M15" s="43"/>
      <c r="N15" s="43"/>
      <c r="O15" s="43"/>
      <c r="P15" s="43"/>
      <c r="Q15" s="33"/>
    </row>
    <row r="16" spans="2:17" ht="21" customHeight="1" thickBot="1">
      <c r="B16" s="32"/>
      <c r="D16" s="44" t="s">
        <v>3</v>
      </c>
      <c r="E16" s="45">
        <f>H9</f>
        <v>0</v>
      </c>
      <c r="F16" s="44">
        <f>IF((ROUNDUP(E16/2.35,0))&gt;0,ROUNDUP(E16/2.35,0),0)</f>
        <v>0</v>
      </c>
      <c r="G16" s="44" t="str">
        <f>VLOOKUP($D$5,Data!$A$4:$B$8,2,FALSE)&amp;"m"</f>
        <v>0m</v>
      </c>
      <c r="H16" s="44">
        <f>F16*VLOOKUP($D$5,Data!$A$4:$B$8,2,FALSE)</f>
        <v>0</v>
      </c>
      <c r="I16" s="33"/>
      <c r="J16" s="34"/>
      <c r="L16" s="43"/>
      <c r="M16" s="43"/>
      <c r="N16" s="43"/>
      <c r="O16" s="43"/>
      <c r="P16" s="43"/>
      <c r="Q16" s="40"/>
    </row>
    <row r="17" spans="2:17" ht="21" customHeight="1" thickBot="1">
      <c r="B17" s="32"/>
      <c r="D17" s="46" t="s">
        <v>4</v>
      </c>
      <c r="E17" s="47">
        <f>SUM(E14:E16)</f>
        <v>0</v>
      </c>
      <c r="F17" s="47">
        <f>SUM(F14:F16)</f>
        <v>0</v>
      </c>
      <c r="G17" s="48"/>
      <c r="H17" s="47">
        <f>SUM(H14:H16)</f>
        <v>0</v>
      </c>
      <c r="I17" s="33"/>
      <c r="J17" s="34"/>
      <c r="L17" s="43"/>
      <c r="M17" s="43"/>
      <c r="N17" s="43"/>
      <c r="O17" s="43"/>
      <c r="P17" s="43"/>
      <c r="Q17" s="43"/>
    </row>
    <row r="18" spans="2:17" ht="15.75" thickBot="1">
      <c r="B18" s="32"/>
      <c r="C18" s="33"/>
      <c r="D18" s="33"/>
      <c r="E18" s="33"/>
      <c r="F18" s="33"/>
      <c r="G18" s="33"/>
      <c r="H18" s="33"/>
      <c r="I18" s="33"/>
      <c r="J18" s="34"/>
      <c r="L18" s="43"/>
      <c r="M18" s="43"/>
      <c r="N18" s="43"/>
      <c r="O18" s="43"/>
      <c r="P18" s="43"/>
      <c r="Q18" s="43"/>
    </row>
    <row r="19" spans="2:17" ht="39.75" thickBot="1">
      <c r="B19" s="32"/>
      <c r="C19" s="49" t="s">
        <v>23</v>
      </c>
      <c r="D19" s="50">
        <f>F17</f>
        <v>0</v>
      </c>
      <c r="E19" s="51" t="s">
        <v>12</v>
      </c>
      <c r="F19" s="51"/>
      <c r="G19" s="51"/>
      <c r="H19" s="52"/>
      <c r="I19" s="53"/>
      <c r="J19" s="34"/>
      <c r="L19" s="43"/>
      <c r="M19" s="43"/>
      <c r="N19" s="43"/>
      <c r="O19" s="43"/>
      <c r="P19" s="43"/>
      <c r="Q19" s="43"/>
    </row>
    <row r="20" spans="2:12" ht="15.75" thickBot="1">
      <c r="B20" s="54"/>
      <c r="C20" s="55"/>
      <c r="D20" s="56"/>
      <c r="E20" s="56"/>
      <c r="F20" s="56"/>
      <c r="G20" s="56"/>
      <c r="H20" s="56"/>
      <c r="I20" s="56"/>
      <c r="J20" s="57"/>
      <c r="L20" s="43"/>
    </row>
    <row r="21" ht="15">
      <c r="L21" s="43"/>
    </row>
    <row r="23" spans="2:10" s="58" customFormat="1" ht="15">
      <c r="B23" s="8"/>
      <c r="C23" s="8"/>
      <c r="D23" s="8"/>
      <c r="E23" s="8"/>
      <c r="F23" s="8"/>
      <c r="G23" s="8"/>
      <c r="H23" s="8"/>
      <c r="I23" s="8"/>
      <c r="J23" s="8"/>
    </row>
    <row r="24" spans="2:10" s="59" customFormat="1" ht="15">
      <c r="B24" s="8"/>
      <c r="C24" s="8"/>
      <c r="D24" s="8"/>
      <c r="E24" s="8"/>
      <c r="F24" s="8"/>
      <c r="G24" s="8"/>
      <c r="H24" s="8"/>
      <c r="I24" s="8"/>
      <c r="J24" s="8"/>
    </row>
    <row r="25" spans="2:10" s="59" customFormat="1" ht="15">
      <c r="B25" s="8"/>
      <c r="C25" s="8"/>
      <c r="D25" s="8"/>
      <c r="E25" s="8"/>
      <c r="F25" s="8"/>
      <c r="G25" s="8"/>
      <c r="H25" s="8"/>
      <c r="I25" s="8"/>
      <c r="J25" s="8"/>
    </row>
    <row r="26" spans="2:10" s="59" customFormat="1" ht="15">
      <c r="B26" s="8"/>
      <c r="C26" s="8"/>
      <c r="D26" s="8"/>
      <c r="E26" s="8"/>
      <c r="F26" s="8"/>
      <c r="G26" s="8"/>
      <c r="H26" s="8"/>
      <c r="I26" s="8"/>
      <c r="J26" s="8"/>
    </row>
  </sheetData>
  <sheetProtection password="CDE9" sheet="1" objects="1" scenarios="1"/>
  <mergeCells count="5">
    <mergeCell ref="C7:H7"/>
    <mergeCell ref="L2:Q2"/>
    <mergeCell ref="L7:Q7"/>
    <mergeCell ref="D5:H5"/>
    <mergeCell ref="D3:H3"/>
  </mergeCells>
  <dataValidations count="2">
    <dataValidation type="list" allowBlank="1" showInputMessage="1" showErrorMessage="1" sqref="E6:G6">
      <formula1>Data!$A$5:$A$9</formula1>
    </dataValidation>
    <dataValidation type="list" allowBlank="1" showInputMessage="1" showErrorMessage="1" sqref="D5:H5">
      <formula1>Data!$A$5:$A$8</formula1>
    </dataValidation>
  </dataValidations>
  <hyperlinks>
    <hyperlink ref="L7" r:id="rId1" display="www.buyfencingonline.com.au"/>
    <hyperlink ref="M12" r:id="rId2" display="sales@durabuiltfencing.com.au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4:B8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45.00390625" style="0" bestFit="1" customWidth="1"/>
    <col min="2" max="2" width="10.8515625" style="0" customWidth="1"/>
  </cols>
  <sheetData>
    <row r="4" spans="1:2" ht="15">
      <c r="A4" s="1" t="s">
        <v>10</v>
      </c>
      <c r="B4" t="s">
        <v>22</v>
      </c>
    </row>
    <row r="5" spans="1:2" ht="15">
      <c r="A5" t="s">
        <v>11</v>
      </c>
      <c r="B5">
        <v>0</v>
      </c>
    </row>
    <row r="6" spans="1:2" ht="15">
      <c r="A6" t="s">
        <v>25</v>
      </c>
      <c r="B6">
        <v>2.35</v>
      </c>
    </row>
    <row r="7" spans="1:2" ht="15">
      <c r="A7" t="s">
        <v>26</v>
      </c>
      <c r="B7">
        <v>2.35</v>
      </c>
    </row>
    <row r="8" spans="1:2" ht="15">
      <c r="A8" t="s">
        <v>21</v>
      </c>
      <c r="B8"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</dc:creator>
  <cp:keywords/>
  <dc:description/>
  <cp:lastModifiedBy>Matt</cp:lastModifiedBy>
  <dcterms:created xsi:type="dcterms:W3CDTF">2009-02-05T03:29:47Z</dcterms:created>
  <dcterms:modified xsi:type="dcterms:W3CDTF">2009-02-05T08:30:29Z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